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xr:revisionPtr revIDLastSave="72" documentId="11_46224360C59051DB71369840D0EE8526A8BEF632" xr6:coauthVersionLast="47" xr6:coauthVersionMax="47" xr10:uidLastSave="{1ED9EB33-EDC9-495B-B572-84F4670C730C}"/>
  <bookViews>
    <workbookView xWindow="0" yWindow="0" windowWidth="0" windowHeight="0" xr2:uid="{00000000-000D-0000-FFFF-FFFF00000000}"/>
  </bookViews>
  <sheets>
    <sheet name="The Warehouse Residency Budge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TobYHY57845JXyT6eXiza2zNyGbnJu6sD49+tTTQhM="/>
    </ext>
  </extLst>
</workbook>
</file>

<file path=xl/calcChain.xml><?xml version="1.0" encoding="utf-8"?>
<calcChain xmlns="http://schemas.openxmlformats.org/spreadsheetml/2006/main">
  <c r="B21" i="1" l="1"/>
  <c r="B16" i="1"/>
  <c r="B58" i="1"/>
  <c r="B59" i="1"/>
  <c r="B60" i="1"/>
  <c r="B47" i="1"/>
  <c r="B40" i="1"/>
  <c r="B33" i="1"/>
  <c r="B61" i="1" l="1"/>
  <c r="B62" i="1"/>
  <c r="B63" i="1" s="1"/>
  <c r="B65" i="1"/>
</calcChain>
</file>

<file path=xl/sharedStrings.xml><?xml version="1.0" encoding="utf-8"?>
<sst xmlns="http://schemas.openxmlformats.org/spreadsheetml/2006/main" count="63" uniqueCount="57">
  <si>
    <t>ARTS HOUSE 2025-2026 THE WAREHOUSE RESIDENCY - EXPRESSION OF INTEREST</t>
  </si>
  <si>
    <t>BUDGET FORM</t>
  </si>
  <si>
    <t>ARTIST/COMPANY:</t>
  </si>
  <si>
    <t>PROJECT TITLE:</t>
  </si>
  <si>
    <t>AUSPICE BODY (IF APPLICABLE):</t>
  </si>
  <si>
    <t>PLEASE NOTE: Enter information into white cells only</t>
  </si>
  <si>
    <t>INCOME</t>
  </si>
  <si>
    <t>The Warehouse Residency</t>
  </si>
  <si>
    <t>TOTAL (EX GST)</t>
  </si>
  <si>
    <t>Notes</t>
  </si>
  <si>
    <t>Residency Commission Fee (inclusive of auspice fee)</t>
  </si>
  <si>
    <t>Producing &amp; Production Fees</t>
  </si>
  <si>
    <t>Access budget</t>
  </si>
  <si>
    <t>Artistic Peer Support</t>
  </si>
  <si>
    <t>This is the maximum you can apply for</t>
  </si>
  <si>
    <t>OTHER FUNDING/ INCOME</t>
  </si>
  <si>
    <r>
      <t>Australia Council</t>
    </r>
    <r>
      <rPr>
        <b/>
        <sz val="12"/>
        <rFont val="Calibri"/>
        <family val="2"/>
      </rPr>
      <t xml:space="preserve"> *</t>
    </r>
  </si>
  <si>
    <t>* indicate if confirmed or not confirmed</t>
  </si>
  <si>
    <r>
      <t xml:space="preserve">State Government </t>
    </r>
    <r>
      <rPr>
        <b/>
        <sz val="12"/>
        <rFont val="Calibri"/>
        <family val="2"/>
      </rPr>
      <t>*</t>
    </r>
  </si>
  <si>
    <t>Other</t>
  </si>
  <si>
    <t>TOTAL INCOME</t>
  </si>
  <si>
    <t>EXPENDITURE</t>
  </si>
  <si>
    <t xml:space="preserve">Access </t>
  </si>
  <si>
    <t>E.g. Support person, Auslan, taxi, consultants etc</t>
  </si>
  <si>
    <t>TOTAL ACCESS</t>
  </si>
  <si>
    <t>Admin &amp; Hospitality</t>
  </si>
  <si>
    <t>E.g. General admin, contingency, catering etc</t>
  </si>
  <si>
    <t>PLI (usually covered by Auspice Body)</t>
  </si>
  <si>
    <t>TOTAL ADMIN &amp; HOSPITALITY</t>
  </si>
  <si>
    <t>Production &amp; Travel</t>
  </si>
  <si>
    <t>E,g, Materials, hires, travel, accommodation, per diems etc</t>
  </si>
  <si>
    <t>TOTAL PRODUCTION &amp; LOGISTICS</t>
  </si>
  <si>
    <t>Fees &amp; Salaries (Name &amp; Role)</t>
  </si>
  <si>
    <t>E.g. producers, lead artist, creative team, production, peer support etc</t>
  </si>
  <si>
    <t>full time, part time etc</t>
  </si>
  <si>
    <t>add more rows above this line/ change descriptions as required</t>
  </si>
  <si>
    <t>Superannuation @12%</t>
  </si>
  <si>
    <t>this will automatically calculate</t>
  </si>
  <si>
    <t>Workcover @3%</t>
  </si>
  <si>
    <t>TOTAL FEES</t>
  </si>
  <si>
    <t>Total Expenses (Less Auspice Fee )</t>
  </si>
  <si>
    <t>Auspice Fee</t>
  </si>
  <si>
    <t>this will automatically calculate at 5%</t>
  </si>
  <si>
    <t>TOTAL EXPENDITURE</t>
  </si>
  <si>
    <t>SURPLUS / DEFICIT</t>
  </si>
  <si>
    <t>NOTES AND CHECKLIST</t>
  </si>
  <si>
    <t>Have you included all expenses for your project?</t>
  </si>
  <si>
    <t>Are you paying your project personnel in line with current awards / industry standards? (see links to Award Rates below)</t>
  </si>
  <si>
    <t>Superannuation and workers compensation at current rates will automatically calculate</t>
  </si>
  <si>
    <t>An auspice fee will calculate automatically as you complete your budget at 5%</t>
  </si>
  <si>
    <t>Make sure your budget balances (i.e. Surplus/Deficit line is $0).</t>
  </si>
  <si>
    <t>If you have any questions, please contact Sarah Rowbottam, Arts House Program Manager</t>
  </si>
  <si>
    <t>sarah.rowbottam@melbourne.vic.gov.au</t>
  </si>
  <si>
    <t>Award Rate Guide</t>
  </si>
  <si>
    <t>As a guide, a minimum weekly award rate of between $1100-$1200 for artists fees + 12% Superannuation and 3% WorkCover
For more information use the links below. 
Please note: These rates increase yearly on 1 July, so always make sure you are using the most up to date rates.</t>
  </si>
  <si>
    <t>Live Performance Australia Fair Work pay rate guide</t>
  </si>
  <si>
    <t>NAVA Schedule of Fees and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</si>
</sst>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-&quot;$&quot;* #,##0_-;\-&quot;$&quot;* #,##0_-;_-&quot;$&quot;* &quot;-&quot;??_-;_-@"/>
    <numFmt numFmtId="167" formatCode="_-* #,##0.00_-;\-* #,##0.00_-;_-* &quot;-&quot;??_-;_-@"/>
    <numFmt numFmtId="168" formatCode="_-&quot;$&quot;* #,##0_-;\-&quot;$&quot;* #,##0_-;_-&quot;$&quot;* &quot;-&quot;_-;_-@"/>
    <numFmt numFmtId="169" formatCode="_-&quot;$&quot;* #,##0_-;\-&quot;$&quot;* #,##0_-;_-&quot;$&quot;* &quot;-&quot;??_-;_-@_-"/>
  </numFmts>
  <fonts count="26">
    <font>
      <sz val="11"/>
      <color theme="1"/>
      <name val="Calibri"/>
      <scheme val="minor"/>
    </font>
    <font>
      <b/>
      <sz val="16"/>
      <color rgb="FFFFFFFF"/>
      <name val="Calibri"/>
    </font>
    <font>
      <sz val="11"/>
      <name val="Calibri"/>
    </font>
    <font>
      <sz val="12"/>
      <color theme="1"/>
      <name val="Calibri"/>
      <scheme val="minor"/>
    </font>
    <font>
      <b/>
      <sz val="16"/>
      <color theme="1"/>
      <name val="Calibri"/>
    </font>
    <font>
      <sz val="11"/>
      <color theme="1"/>
      <name val="Calibri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2"/>
      <color theme="1"/>
      <name val="Calibri"/>
    </font>
    <font>
      <b/>
      <sz val="12"/>
      <color rgb="FFFF0000"/>
      <name val="Calibri"/>
    </font>
    <font>
      <b/>
      <i/>
      <sz val="12"/>
      <color theme="1"/>
      <name val="Calibri"/>
      <scheme val="minor"/>
    </font>
    <font>
      <sz val="12"/>
      <color theme="1"/>
      <name val="Calibri"/>
    </font>
    <font>
      <i/>
      <sz val="12"/>
      <color theme="1"/>
      <name val="Calibri"/>
      <scheme val="minor"/>
    </font>
    <font>
      <i/>
      <sz val="12"/>
      <color theme="1"/>
      <name val="Calibri"/>
    </font>
    <font>
      <b/>
      <sz val="14"/>
      <color rgb="FFFFFFFF"/>
      <name val="Calibri"/>
    </font>
    <font>
      <u/>
      <sz val="12"/>
      <color rgb="FF1155CC"/>
      <name val="Calibri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0"/>
      <color rgb="FF000000"/>
      <name val="Calibri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theme="10"/>
      <name val="Calibri"/>
      <family val="2"/>
      <scheme val="minor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rgb="FFFCF1DC"/>
        <bgColor rgb="FFFCF1DC"/>
      </patternFill>
    </fill>
    <fill>
      <patternFill patternType="solid">
        <fgColor rgb="FF2E75B5"/>
        <bgColor rgb="FF2E75B5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87">
    <xf numFmtId="0" fontId="0" fillId="0" borderId="0" xfId="0"/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166" fontId="6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>
      <alignment horizontal="right"/>
    </xf>
    <xf numFmtId="166" fontId="5" fillId="0" borderId="0" xfId="0" applyNumberFormat="1" applyFont="1"/>
    <xf numFmtId="166" fontId="3" fillId="0" borderId="0" xfId="0" applyNumberFormat="1" applyFont="1" applyAlignment="1">
      <alignment vertical="center"/>
    </xf>
    <xf numFmtId="166" fontId="10" fillId="6" borderId="6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166" fontId="11" fillId="0" borderId="6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66" fontId="10" fillId="7" borderId="6" xfId="0" applyNumberFormat="1" applyFont="1" applyFill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11" fillId="8" borderId="6" xfId="0" applyFont="1" applyFill="1" applyBorder="1" applyAlignment="1">
      <alignment vertical="center"/>
    </xf>
    <xf numFmtId="166" fontId="11" fillId="8" borderId="6" xfId="0" applyNumberFormat="1" applyFont="1" applyFill="1" applyBorder="1" applyAlignment="1">
      <alignment vertical="center"/>
    </xf>
    <xf numFmtId="166" fontId="3" fillId="9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3" fillId="10" borderId="6" xfId="0" applyNumberFormat="1" applyFont="1" applyFill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vertical="center"/>
    </xf>
    <xf numFmtId="0" fontId="11" fillId="0" borderId="6" xfId="0" applyFont="1" applyBorder="1"/>
    <xf numFmtId="4" fontId="11" fillId="10" borderId="6" xfId="0" applyNumberFormat="1" applyFont="1" applyFill="1" applyBorder="1"/>
    <xf numFmtId="0" fontId="11" fillId="10" borderId="6" xfId="0" applyFont="1" applyFill="1" applyBorder="1"/>
    <xf numFmtId="166" fontId="6" fillId="6" borderId="6" xfId="0" applyNumberFormat="1" applyFont="1" applyFill="1" applyBorder="1" applyAlignment="1">
      <alignment vertical="center"/>
    </xf>
    <xf numFmtId="164" fontId="6" fillId="6" borderId="6" xfId="0" applyNumberFormat="1" applyFont="1" applyFill="1" applyBorder="1" applyAlignment="1">
      <alignment vertical="center"/>
    </xf>
    <xf numFmtId="167" fontId="3" fillId="0" borderId="0" xfId="0" applyNumberFormat="1" applyFont="1"/>
    <xf numFmtId="0" fontId="7" fillId="5" borderId="9" xfId="0" applyFont="1" applyFill="1" applyBorder="1" applyAlignment="1">
      <alignment vertical="center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0" fontId="3" fillId="0" borderId="0" xfId="0" applyFont="1"/>
    <xf numFmtId="166" fontId="3" fillId="0" borderId="0" xfId="0" applyNumberFormat="1" applyFont="1"/>
    <xf numFmtId="0" fontId="14" fillId="11" borderId="8" xfId="0" applyFont="1" applyFill="1" applyBorder="1"/>
    <xf numFmtId="168" fontId="5" fillId="11" borderId="8" xfId="0" applyNumberFormat="1" applyFont="1" applyFill="1" applyBorder="1"/>
    <xf numFmtId="166" fontId="5" fillId="11" borderId="8" xfId="0" applyNumberFormat="1" applyFont="1" applyFill="1" applyBorder="1"/>
    <xf numFmtId="0" fontId="5" fillId="0" borderId="15" xfId="0" applyFont="1" applyBorder="1"/>
    <xf numFmtId="166" fontId="5" fillId="0" borderId="16" xfId="0" applyNumberFormat="1" applyFont="1" applyBorder="1"/>
    <xf numFmtId="0" fontId="15" fillId="0" borderId="4" xfId="0" applyFont="1" applyBorder="1" applyAlignment="1">
      <alignment wrapText="1"/>
    </xf>
    <xf numFmtId="166" fontId="5" fillId="0" borderId="7" xfId="0" applyNumberFormat="1" applyFont="1" applyBorder="1"/>
    <xf numFmtId="166" fontId="5" fillId="0" borderId="5" xfId="0" applyNumberFormat="1" applyFont="1" applyBorder="1"/>
    <xf numFmtId="0" fontId="7" fillId="5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9" borderId="6" xfId="0" applyFont="1" applyFill="1" applyBorder="1" applyAlignment="1">
      <alignment horizontal="right" vertical="center"/>
    </xf>
    <xf numFmtId="0" fontId="6" fillId="10" borderId="6" xfId="0" applyFont="1" applyFill="1" applyBorder="1" applyAlignment="1">
      <alignment horizontal="right" vertical="center"/>
    </xf>
    <xf numFmtId="166" fontId="12" fillId="0" borderId="6" xfId="0" applyNumberFormat="1" applyFont="1" applyBorder="1" applyAlignment="1">
      <alignment vertical="center"/>
    </xf>
    <xf numFmtId="0" fontId="13" fillId="0" borderId="6" xfId="0" applyFont="1" applyBorder="1"/>
    <xf numFmtId="0" fontId="3" fillId="10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166" fontId="3" fillId="6" borderId="6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166" fontId="11" fillId="0" borderId="12" xfId="0" applyNumberFormat="1" applyFont="1" applyBorder="1" applyAlignment="1">
      <alignment wrapText="1"/>
    </xf>
    <xf numFmtId="166" fontId="11" fillId="0" borderId="15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left" vertical="center"/>
    </xf>
    <xf numFmtId="166" fontId="11" fillId="12" borderId="6" xfId="0" applyNumberFormat="1" applyFont="1" applyFill="1" applyBorder="1" applyAlignment="1">
      <alignment vertical="center"/>
    </xf>
    <xf numFmtId="166" fontId="3" fillId="12" borderId="6" xfId="0" applyNumberFormat="1" applyFont="1" applyFill="1" applyBorder="1" applyAlignment="1">
      <alignment vertical="center"/>
    </xf>
    <xf numFmtId="0" fontId="8" fillId="12" borderId="6" xfId="0" applyFont="1" applyFill="1" applyBorder="1" applyAlignment="1">
      <alignment vertical="center"/>
    </xf>
    <xf numFmtId="0" fontId="18" fillId="0" borderId="17" xfId="0" applyFont="1" applyBorder="1"/>
    <xf numFmtId="0" fontId="18" fillId="0" borderId="17" xfId="0" applyFont="1" applyBorder="1" applyAlignment="1">
      <alignment horizontal="left"/>
    </xf>
    <xf numFmtId="0" fontId="20" fillId="0" borderId="18" xfId="0" applyFont="1" applyBorder="1"/>
    <xf numFmtId="0" fontId="21" fillId="13" borderId="12" xfId="0" applyFont="1" applyFill="1" applyBorder="1" applyAlignment="1" applyProtection="1">
      <alignment vertical="center"/>
      <protection locked="0"/>
    </xf>
    <xf numFmtId="169" fontId="22" fillId="13" borderId="13" xfId="0" applyNumberFormat="1" applyFont="1" applyFill="1" applyBorder="1" applyAlignment="1" applyProtection="1">
      <alignment vertical="center"/>
      <protection locked="0"/>
    </xf>
    <xf numFmtId="169" fontId="22" fillId="13" borderId="14" xfId="2" applyNumberFormat="1" applyFont="1" applyFill="1" applyBorder="1" applyAlignment="1" applyProtection="1">
      <alignment vertical="center"/>
      <protection locked="0"/>
    </xf>
    <xf numFmtId="0" fontId="22" fillId="14" borderId="15" xfId="0" applyFont="1" applyFill="1" applyBorder="1" applyAlignment="1" applyProtection="1">
      <alignment horizontal="left" vertical="center" wrapText="1"/>
      <protection locked="0"/>
    </xf>
    <xf numFmtId="0" fontId="22" fillId="14" borderId="0" xfId="0" applyFont="1" applyFill="1" applyBorder="1" applyAlignment="1" applyProtection="1">
      <alignment horizontal="left" vertical="center" wrapText="1"/>
      <protection locked="0"/>
    </xf>
    <xf numFmtId="0" fontId="22" fillId="14" borderId="16" xfId="0" applyFont="1" applyFill="1" applyBorder="1" applyAlignment="1" applyProtection="1">
      <alignment horizontal="left" vertical="center" wrapText="1"/>
      <protection locked="0"/>
    </xf>
    <xf numFmtId="0" fontId="23" fillId="14" borderId="15" xfId="1" applyFont="1" applyFill="1" applyBorder="1" applyAlignment="1" applyProtection="1">
      <alignment vertical="center"/>
      <protection locked="0"/>
    </xf>
    <xf numFmtId="169" fontId="22" fillId="14" borderId="0" xfId="0" applyNumberFormat="1" applyFont="1" applyFill="1" applyBorder="1" applyAlignment="1" applyProtection="1">
      <alignment vertical="center"/>
      <protection locked="0"/>
    </xf>
    <xf numFmtId="169" fontId="22" fillId="14" borderId="16" xfId="2" applyNumberFormat="1" applyFont="1" applyFill="1" applyBorder="1" applyAlignment="1" applyProtection="1">
      <alignment vertical="center"/>
      <protection locked="0"/>
    </xf>
    <xf numFmtId="0" fontId="24" fillId="14" borderId="4" xfId="1" applyFont="1" applyFill="1" applyBorder="1" applyAlignment="1" applyProtection="1">
      <alignment vertical="center"/>
      <protection locked="0"/>
    </xf>
    <xf numFmtId="169" fontId="22" fillId="14" borderId="7" xfId="0" applyNumberFormat="1" applyFont="1" applyFill="1" applyBorder="1" applyAlignment="1" applyProtection="1">
      <alignment vertical="center"/>
      <protection locked="0"/>
    </xf>
    <xf numFmtId="169" fontId="22" fillId="14" borderId="5" xfId="2" applyNumberFormat="1" applyFont="1" applyFill="1" applyBorder="1" applyAlignment="1" applyProtection="1">
      <alignment vertical="center"/>
      <protection locked="0"/>
    </xf>
    <xf numFmtId="0" fontId="25" fillId="0" borderId="0" xfId="0" applyFont="1"/>
    <xf numFmtId="166" fontId="8" fillId="0" borderId="6" xfId="0" applyNumberFormat="1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0" xfId="0" applyAlignment="1"/>
    <xf numFmtId="0" fontId="2" fillId="0" borderId="16" xfId="0" applyFont="1" applyBorder="1" applyAlignment="1"/>
  </cellXfs>
  <cellStyles count="3">
    <cellStyle name="Currency" xfId="2" builtinId="4"/>
    <cellStyle name="Hyperlink" xfId="1" builtinId="8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sualarts.net.au/code-of-practice/73-schedule-fees-practitioners/" TargetMode="External"/><Relationship Id="rId2" Type="http://schemas.openxmlformats.org/officeDocument/2006/relationships/hyperlink" Target="https://awardviewer.fwo.gov.au/award/show/MA000081" TargetMode="External"/><Relationship Id="rId1" Type="http://schemas.openxmlformats.org/officeDocument/2006/relationships/hyperlink" Target="mailto:sarah.rowbottam@melbourne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4"/>
  <sheetViews>
    <sheetView tabSelected="1" workbookViewId="0">
      <selection activeCell="D12" sqref="D12"/>
    </sheetView>
  </sheetViews>
  <sheetFormatPr defaultColWidth="14.42578125" defaultRowHeight="15" customHeight="1"/>
  <cols>
    <col min="1" max="1" width="61.140625" customWidth="1"/>
    <col min="2" max="2" width="38.5703125" customWidth="1"/>
    <col min="3" max="3" width="47.28515625" customWidth="1"/>
    <col min="4" max="4" width="4.7109375" customWidth="1"/>
    <col min="5" max="5" width="13.140625" customWidth="1"/>
    <col min="6" max="6" width="10.28515625" customWidth="1"/>
    <col min="7" max="7" width="19" customWidth="1"/>
    <col min="8" max="13" width="10.28515625" customWidth="1"/>
    <col min="14" max="26" width="9.85546875" customWidth="1"/>
  </cols>
  <sheetData>
    <row r="1" spans="1:26" ht="32.25" customHeight="1">
      <c r="A1" s="56" t="s">
        <v>0</v>
      </c>
      <c r="B1" s="79"/>
      <c r="C1" s="8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>
      <c r="A2" s="57" t="s">
        <v>1</v>
      </c>
      <c r="B2" s="79"/>
      <c r="C2" s="80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25" customHeight="1">
      <c r="A3" s="3"/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6" t="s">
        <v>2</v>
      </c>
      <c r="B4" s="58"/>
      <c r="C4" s="80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>
      <c r="A5" s="6" t="s">
        <v>3</v>
      </c>
      <c r="B5" s="58"/>
      <c r="C5" s="80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6" t="s">
        <v>4</v>
      </c>
      <c r="B6" s="58"/>
      <c r="C6" s="80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.5" customHeight="1">
      <c r="A7" s="37"/>
      <c r="B7" s="7"/>
      <c r="C7" s="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52" t="s">
        <v>5</v>
      </c>
      <c r="B8" s="81"/>
      <c r="C8" s="8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.5" customHeight="1">
      <c r="A9" s="2"/>
      <c r="B9" s="8"/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53" t="s">
        <v>6</v>
      </c>
      <c r="B10" s="80"/>
      <c r="C10" s="4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50" t="s">
        <v>7</v>
      </c>
      <c r="B11" s="9" t="s">
        <v>8</v>
      </c>
      <c r="C11" s="9" t="s">
        <v>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0" t="s">
        <v>10</v>
      </c>
      <c r="B12" s="11">
        <v>30000</v>
      </c>
      <c r="C12" s="1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0" t="s">
        <v>11</v>
      </c>
      <c r="B13" s="11">
        <v>10000</v>
      </c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0" t="s">
        <v>12</v>
      </c>
      <c r="B14" s="11">
        <v>5000</v>
      </c>
      <c r="C14" s="1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0" t="s">
        <v>13</v>
      </c>
      <c r="B15" s="11">
        <v>2000</v>
      </c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0"/>
      <c r="B16" s="78">
        <f>SUM(B12:B15)</f>
        <v>47000</v>
      </c>
      <c r="C16" s="14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61" t="s">
        <v>15</v>
      </c>
      <c r="B17" s="59"/>
      <c r="C17" s="6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62" t="s">
        <v>16</v>
      </c>
      <c r="B18" s="11"/>
      <c r="C18" s="64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62" t="s">
        <v>18</v>
      </c>
      <c r="B19" s="11"/>
      <c r="C19" s="64" t="s">
        <v>17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63" t="s">
        <v>19</v>
      </c>
      <c r="B20" s="11"/>
      <c r="C20" s="1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50" t="s">
        <v>20</v>
      </c>
      <c r="B21" s="26">
        <f>SUM(B16:B20)</f>
        <v>47000</v>
      </c>
      <c r="C21" s="51"/>
      <c r="D21" s="2"/>
      <c r="E21" s="2"/>
      <c r="F21" s="2"/>
      <c r="G21" s="2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53" t="s">
        <v>21</v>
      </c>
      <c r="B23" s="80"/>
      <c r="C23" s="4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43" t="s">
        <v>22</v>
      </c>
      <c r="B24" s="13"/>
      <c r="C24" s="13" t="s">
        <v>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44" t="s">
        <v>23</v>
      </c>
      <c r="B25" s="14">
        <v>0</v>
      </c>
      <c r="C25" s="1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5"/>
      <c r="B26" s="16"/>
      <c r="C26" s="1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44"/>
      <c r="B27" s="14"/>
      <c r="C27" s="1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44"/>
      <c r="B28" s="14"/>
      <c r="C28" s="1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44"/>
      <c r="B29" s="14"/>
      <c r="C29" s="1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44"/>
      <c r="B30" s="14"/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44"/>
      <c r="B31" s="14"/>
      <c r="C31" s="1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44"/>
      <c r="B32" s="1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5" t="s">
        <v>24</v>
      </c>
      <c r="B33" s="17">
        <f>SUM(B25:B32)</f>
        <v>0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43" t="s">
        <v>25</v>
      </c>
      <c r="B34" s="13"/>
      <c r="C34" s="13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0" t="s">
        <v>26</v>
      </c>
      <c r="B35" s="11"/>
      <c r="C35" s="1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0" t="s">
        <v>27</v>
      </c>
      <c r="B36" s="11"/>
      <c r="C36" s="1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4"/>
      <c r="B37" s="14"/>
      <c r="C37" s="1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44"/>
      <c r="B38" s="14"/>
      <c r="C38" s="1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4"/>
      <c r="B39" s="14"/>
      <c r="C39" s="14"/>
      <c r="D39" s="2"/>
      <c r="E39" s="2"/>
      <c r="F39" s="2"/>
      <c r="G39" s="2"/>
      <c r="H39" s="2"/>
      <c r="I39" s="2"/>
      <c r="J39" s="2"/>
      <c r="K39" s="18"/>
      <c r="L39" s="18"/>
      <c r="M39" s="1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6" t="s">
        <v>28</v>
      </c>
      <c r="B40" s="19">
        <f>SUM(B35:B39)</f>
        <v>0</v>
      </c>
      <c r="C40" s="19"/>
      <c r="D40" s="2"/>
      <c r="E40" s="2"/>
      <c r="F40" s="2"/>
      <c r="G40" s="2"/>
      <c r="H40" s="2"/>
      <c r="I40" s="2"/>
      <c r="J40" s="2"/>
      <c r="K40" s="18"/>
      <c r="L40" s="18"/>
      <c r="M40" s="1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3" t="s">
        <v>29</v>
      </c>
      <c r="B41" s="13"/>
      <c r="C41" s="13" t="s">
        <v>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0" t="s">
        <v>30</v>
      </c>
      <c r="B42" s="11"/>
      <c r="C42" s="1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0"/>
      <c r="B43" s="11"/>
      <c r="C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44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44"/>
      <c r="B45" s="14"/>
      <c r="C45" s="1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44"/>
      <c r="B46" s="14"/>
      <c r="C46" s="14"/>
      <c r="D46" s="2"/>
      <c r="E46" s="2"/>
      <c r="F46" s="2"/>
      <c r="G46" s="2"/>
      <c r="H46" s="2"/>
      <c r="I46" s="2"/>
      <c r="J46" s="2"/>
      <c r="K46" s="18"/>
      <c r="L46" s="18"/>
      <c r="M46" s="1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46" t="s">
        <v>31</v>
      </c>
      <c r="B47" s="19">
        <f>SUM(B42:B46)</f>
        <v>0</v>
      </c>
      <c r="C47" s="19"/>
      <c r="D47" s="2"/>
      <c r="E47" s="2"/>
      <c r="F47" s="2"/>
      <c r="G47" s="2"/>
      <c r="H47" s="2"/>
      <c r="I47" s="2"/>
      <c r="J47" s="2"/>
      <c r="K47" s="18"/>
      <c r="L47" s="18"/>
      <c r="M47" s="1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43" t="s">
        <v>32</v>
      </c>
      <c r="B48" s="13"/>
      <c r="C48" s="13" t="s">
        <v>9</v>
      </c>
      <c r="D48" s="2"/>
      <c r="E48" s="2"/>
      <c r="F48" s="2"/>
      <c r="G48" s="2"/>
      <c r="H48" s="2"/>
      <c r="I48" s="2"/>
      <c r="J48" s="2"/>
      <c r="K48" s="18"/>
      <c r="L48" s="18"/>
      <c r="M48" s="1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0" t="s">
        <v>33</v>
      </c>
      <c r="B49" s="21"/>
      <c r="C49" s="47" t="s">
        <v>34</v>
      </c>
      <c r="D49" s="2"/>
      <c r="E49" s="2"/>
      <c r="F49" s="2"/>
      <c r="G49" s="2"/>
      <c r="H49" s="2"/>
      <c r="I49" s="2"/>
      <c r="J49" s="2"/>
      <c r="K49" s="18"/>
      <c r="L49" s="18"/>
      <c r="M49" s="1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2"/>
      <c r="B50" s="21"/>
      <c r="C50" s="14"/>
      <c r="D50" s="2"/>
      <c r="E50" s="2"/>
      <c r="F50" s="2"/>
      <c r="G50" s="2"/>
      <c r="H50" s="2"/>
      <c r="I50" s="2"/>
      <c r="J50" s="2"/>
      <c r="K50" s="18"/>
      <c r="L50" s="18"/>
      <c r="M50" s="1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2"/>
      <c r="B51" s="21"/>
      <c r="C51" s="14"/>
      <c r="D51" s="2"/>
      <c r="E51" s="2"/>
      <c r="F51" s="2"/>
      <c r="G51" s="2"/>
      <c r="H51" s="2"/>
      <c r="I51" s="2"/>
      <c r="J51" s="2"/>
      <c r="K51" s="18"/>
      <c r="L51" s="18"/>
      <c r="M51" s="1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2"/>
      <c r="B52" s="23"/>
      <c r="C52" s="14"/>
      <c r="D52" s="2"/>
      <c r="E52" s="2"/>
      <c r="F52" s="2"/>
      <c r="G52" s="2"/>
      <c r="H52" s="2"/>
      <c r="I52" s="2"/>
      <c r="J52" s="2"/>
      <c r="K52" s="18"/>
      <c r="L52" s="18"/>
      <c r="M52" s="1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2"/>
      <c r="B53" s="23"/>
      <c r="C53" s="14"/>
      <c r="D53" s="2"/>
      <c r="E53" s="2"/>
      <c r="F53" s="2"/>
      <c r="G53" s="2"/>
      <c r="H53" s="2"/>
      <c r="I53" s="2"/>
      <c r="J53" s="2"/>
      <c r="K53" s="18"/>
      <c r="L53" s="18"/>
      <c r="M53" s="1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2"/>
      <c r="B54" s="23"/>
      <c r="C54" s="14"/>
      <c r="D54" s="2"/>
      <c r="E54" s="2"/>
      <c r="F54" s="2"/>
      <c r="G54" s="2"/>
      <c r="H54" s="2"/>
      <c r="I54" s="2"/>
      <c r="J54" s="2"/>
      <c r="K54" s="18"/>
      <c r="L54" s="18"/>
      <c r="M54" s="1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3"/>
      <c r="B55" s="23"/>
      <c r="C55" s="14"/>
      <c r="D55" s="2"/>
      <c r="E55" s="2"/>
      <c r="F55" s="2"/>
      <c r="G55" s="2"/>
      <c r="H55" s="2"/>
      <c r="I55" s="2"/>
      <c r="J55" s="2"/>
      <c r="K55" s="18"/>
      <c r="L55" s="18"/>
      <c r="M55" s="1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44"/>
      <c r="B56" s="14"/>
      <c r="C56" s="14"/>
      <c r="D56" s="2"/>
      <c r="E56" s="2"/>
      <c r="F56" s="2"/>
      <c r="G56" s="2"/>
      <c r="H56" s="2"/>
      <c r="I56" s="2"/>
      <c r="J56" s="2"/>
      <c r="K56" s="18"/>
      <c r="L56" s="18"/>
      <c r="M56" s="1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48" t="s">
        <v>35</v>
      </c>
      <c r="B57" s="14"/>
      <c r="C57" s="14"/>
      <c r="D57" s="2"/>
      <c r="E57" s="2"/>
      <c r="F57" s="2"/>
      <c r="G57" s="2"/>
      <c r="H57" s="2"/>
      <c r="I57" s="2"/>
      <c r="J57" s="2"/>
      <c r="K57" s="18"/>
      <c r="L57" s="18"/>
      <c r="M57" s="1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49" t="s">
        <v>36</v>
      </c>
      <c r="B58" s="19">
        <f>SUM(B49:B57)*12%</f>
        <v>0</v>
      </c>
      <c r="C58" s="19" t="s">
        <v>37</v>
      </c>
      <c r="D58" s="2"/>
      <c r="E58" s="2"/>
      <c r="F58" s="2"/>
      <c r="G58" s="2"/>
      <c r="H58" s="2"/>
      <c r="I58" s="2"/>
      <c r="J58" s="2"/>
      <c r="K58" s="18"/>
      <c r="L58" s="18"/>
      <c r="M58" s="1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49" t="s">
        <v>38</v>
      </c>
      <c r="B59" s="19">
        <f>SUM(B49:B57)*3%</f>
        <v>0</v>
      </c>
      <c r="C59" s="19" t="s">
        <v>37</v>
      </c>
      <c r="D59" s="2"/>
      <c r="E59" s="2"/>
      <c r="F59" s="2"/>
      <c r="G59" s="2"/>
      <c r="H59" s="2"/>
      <c r="I59" s="2"/>
      <c r="J59" s="2"/>
      <c r="K59" s="18"/>
      <c r="L59" s="18"/>
      <c r="M59" s="1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46" t="s">
        <v>39</v>
      </c>
      <c r="B60" s="24">
        <f>SUM(B49:B59)</f>
        <v>0</v>
      </c>
      <c r="C60" s="25"/>
      <c r="D60" s="2"/>
      <c r="E60" s="2"/>
      <c r="F60" s="18"/>
      <c r="G60" s="18"/>
      <c r="H60" s="18"/>
      <c r="I60" s="18"/>
      <c r="J60" s="18"/>
      <c r="K60" s="18"/>
      <c r="L60" s="18"/>
      <c r="M60" s="1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50" t="s">
        <v>40</v>
      </c>
      <c r="B61" s="26">
        <f>SUM(B33,B40,B47, B60)</f>
        <v>0</v>
      </c>
      <c r="C61" s="5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50" t="s">
        <v>41</v>
      </c>
      <c r="B62" s="27">
        <f>B61*5%</f>
        <v>0</v>
      </c>
      <c r="C62" s="51" t="s">
        <v>42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50" t="s">
        <v>43</v>
      </c>
      <c r="B63" s="26">
        <f>SUM(B61:B62)</f>
        <v>0</v>
      </c>
      <c r="C63" s="26"/>
      <c r="D63" s="2"/>
      <c r="E63" s="2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8"/>
      <c r="C64" s="8"/>
      <c r="D64" s="2"/>
      <c r="E64" s="2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9" t="s">
        <v>44</v>
      </c>
      <c r="B65" s="30">
        <f>B21-B63</f>
        <v>47000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3"/>
      <c r="C66" s="33"/>
      <c r="D66" s="2"/>
      <c r="E66" s="2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34" t="s">
        <v>45</v>
      </c>
      <c r="B67" s="35"/>
      <c r="C67" s="3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54" t="s">
        <v>46</v>
      </c>
      <c r="B68" s="83"/>
      <c r="C68" s="8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55" t="s">
        <v>47</v>
      </c>
      <c r="B69" s="85"/>
      <c r="C69" s="8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55" t="s">
        <v>48</v>
      </c>
      <c r="B70" s="85"/>
      <c r="C70" s="8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55" t="s">
        <v>49</v>
      </c>
      <c r="B71" s="85"/>
      <c r="C71" s="8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55" t="s">
        <v>50</v>
      </c>
      <c r="B72" s="85"/>
      <c r="C72" s="8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37"/>
      <c r="B73" s="7"/>
      <c r="C73" s="3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55" t="s">
        <v>51</v>
      </c>
      <c r="B74" s="85"/>
      <c r="C74" s="8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39" t="s">
        <v>52</v>
      </c>
      <c r="B75" s="40"/>
      <c r="C75" s="4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3"/>
      <c r="B76" s="7"/>
      <c r="C76" s="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77" customFormat="1" ht="15.75">
      <c r="A77" s="65" t="s">
        <v>53</v>
      </c>
      <c r="B77" s="66"/>
      <c r="C77" s="67"/>
    </row>
    <row r="78" spans="1:26" s="77" customFormat="1" ht="45" customHeight="1">
      <c r="A78" s="68" t="s">
        <v>54</v>
      </c>
      <c r="B78" s="69"/>
      <c r="C78" s="70"/>
    </row>
    <row r="79" spans="1:26" s="77" customFormat="1" ht="15.75">
      <c r="A79" s="71" t="s">
        <v>55</v>
      </c>
      <c r="B79" s="72"/>
      <c r="C79" s="73"/>
    </row>
    <row r="80" spans="1:26" s="77" customFormat="1" ht="15.75">
      <c r="A80" s="74" t="s">
        <v>56</v>
      </c>
      <c r="B80" s="75"/>
      <c r="C80" s="76"/>
    </row>
    <row r="81" spans="1:26" ht="15.75" customHeight="1">
      <c r="A81" s="2"/>
      <c r="B81" s="8"/>
      <c r="C81" s="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8"/>
      <c r="C82" s="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8"/>
      <c r="C83" s="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8"/>
      <c r="C84" s="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8"/>
      <c r="C85" s="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8"/>
      <c r="C86" s="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8"/>
      <c r="C87" s="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8"/>
      <c r="C88" s="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8"/>
      <c r="C89" s="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8"/>
      <c r="C90" s="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8"/>
      <c r="C91" s="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8"/>
      <c r="C92" s="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8"/>
      <c r="C93" s="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8"/>
      <c r="C94" s="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8"/>
      <c r="C95" s="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8"/>
      <c r="C96" s="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8"/>
      <c r="C97" s="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8"/>
      <c r="C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8"/>
      <c r="C99" s="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8"/>
      <c r="C100" s="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8"/>
      <c r="C101" s="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8"/>
      <c r="C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8"/>
      <c r="C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8"/>
      <c r="C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8"/>
      <c r="C105" s="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8"/>
      <c r="C106" s="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8"/>
      <c r="C107" s="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8"/>
      <c r="C108" s="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8"/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8"/>
      <c r="C110" s="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8"/>
      <c r="C111" s="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8"/>
      <c r="C112" s="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8"/>
      <c r="C113" s="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8"/>
      <c r="C114" s="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8"/>
      <c r="C115" s="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8"/>
      <c r="C116" s="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8"/>
      <c r="C117" s="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8"/>
      <c r="C118" s="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8"/>
      <c r="C119" s="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8"/>
      <c r="C120" s="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8"/>
      <c r="C121" s="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8"/>
      <c r="C122" s="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8"/>
      <c r="C123" s="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8"/>
      <c r="C124" s="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8"/>
      <c r="C125" s="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8"/>
      <c r="C126" s="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8"/>
      <c r="C127" s="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8"/>
      <c r="C128" s="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8"/>
      <c r="C129" s="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8"/>
      <c r="C130" s="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8"/>
      <c r="C131" s="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8"/>
      <c r="C132" s="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8"/>
      <c r="C133" s="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8"/>
      <c r="C134" s="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8"/>
      <c r="C135" s="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8"/>
      <c r="C136" s="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8"/>
      <c r="C137" s="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8"/>
      <c r="C138" s="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8"/>
      <c r="C139" s="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8"/>
      <c r="C140" s="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8"/>
      <c r="C141" s="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8"/>
      <c r="C142" s="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8"/>
      <c r="C143" s="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8"/>
      <c r="C144" s="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8"/>
      <c r="C145" s="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8"/>
      <c r="C146" s="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8"/>
      <c r="C147" s="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8"/>
      <c r="C148" s="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8"/>
      <c r="C149" s="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8"/>
      <c r="C150" s="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8"/>
      <c r="C151" s="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8"/>
      <c r="C152" s="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8"/>
      <c r="C153" s="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8"/>
      <c r="C154" s="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8"/>
      <c r="C155" s="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8"/>
      <c r="C156" s="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8"/>
      <c r="C157" s="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8"/>
      <c r="C158" s="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8"/>
      <c r="C159" s="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8"/>
      <c r="C160" s="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8"/>
      <c r="C161" s="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8"/>
      <c r="C162" s="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8"/>
      <c r="C163" s="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8"/>
      <c r="C164" s="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8"/>
      <c r="C165" s="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8"/>
      <c r="C166" s="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8"/>
      <c r="C167" s="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8"/>
      <c r="C168" s="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8"/>
      <c r="C169" s="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8"/>
      <c r="C170" s="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8"/>
      <c r="C171" s="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8"/>
      <c r="C172" s="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8"/>
      <c r="C173" s="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8"/>
      <c r="C174" s="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8"/>
      <c r="C175" s="8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8"/>
      <c r="C176" s="8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8"/>
      <c r="C177" s="8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8"/>
      <c r="C178" s="8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8"/>
      <c r="C179" s="8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8"/>
      <c r="C180" s="8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8"/>
      <c r="C181" s="8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8"/>
      <c r="C182" s="8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8"/>
      <c r="C183" s="8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8"/>
      <c r="C184" s="8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8"/>
      <c r="C185" s="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8"/>
      <c r="C186" s="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8"/>
      <c r="C187" s="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8"/>
      <c r="C188" s="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8"/>
      <c r="C189" s="8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8"/>
      <c r="C190" s="8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8"/>
      <c r="C191" s="8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8"/>
      <c r="C192" s="8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8"/>
      <c r="C193" s="8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8"/>
      <c r="C194" s="8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8"/>
      <c r="C195" s="8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8"/>
      <c r="C196" s="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8"/>
      <c r="C197" s="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8"/>
      <c r="C198" s="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8"/>
      <c r="C199" s="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8"/>
      <c r="C200" s="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8"/>
      <c r="C201" s="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8"/>
      <c r="C202" s="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8"/>
      <c r="C203" s="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8"/>
      <c r="C204" s="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8"/>
      <c r="C205" s="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8"/>
      <c r="C206" s="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8"/>
      <c r="C207" s="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8"/>
      <c r="C208" s="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8"/>
      <c r="C209" s="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8"/>
      <c r="C210" s="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8"/>
      <c r="C211" s="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8"/>
      <c r="C212" s="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8"/>
      <c r="C213" s="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8"/>
      <c r="C214" s="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8"/>
      <c r="C215" s="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8"/>
      <c r="C216" s="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8"/>
      <c r="C217" s="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8"/>
      <c r="C218" s="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8"/>
      <c r="C219" s="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8"/>
      <c r="C220" s="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8"/>
      <c r="C221" s="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8"/>
      <c r="C222" s="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8"/>
      <c r="C223" s="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8"/>
      <c r="C224" s="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8"/>
      <c r="C225" s="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8"/>
      <c r="C226" s="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8"/>
      <c r="C227" s="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8"/>
      <c r="C228" s="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8"/>
      <c r="C229" s="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8"/>
      <c r="C230" s="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8"/>
      <c r="C231" s="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8"/>
      <c r="C232" s="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8"/>
      <c r="C233" s="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8"/>
      <c r="C234" s="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8"/>
      <c r="C235" s="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8"/>
      <c r="C236" s="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8"/>
      <c r="C237" s="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8"/>
      <c r="C238" s="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8"/>
      <c r="C239" s="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8"/>
      <c r="C240" s="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8"/>
      <c r="C241" s="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8"/>
      <c r="C242" s="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8"/>
      <c r="C243" s="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8"/>
      <c r="C244" s="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8"/>
      <c r="C245" s="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8"/>
      <c r="C246" s="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8"/>
      <c r="C247" s="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8"/>
      <c r="C248" s="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8"/>
      <c r="C249" s="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8"/>
      <c r="C250" s="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8"/>
      <c r="C251" s="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8"/>
      <c r="C252" s="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8"/>
      <c r="C253" s="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8"/>
      <c r="C254" s="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8"/>
      <c r="C255" s="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8"/>
      <c r="C256" s="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8"/>
      <c r="C257" s="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8"/>
      <c r="C258" s="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8"/>
      <c r="C259" s="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8"/>
      <c r="C260" s="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8"/>
      <c r="C261" s="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8"/>
      <c r="C262" s="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8"/>
      <c r="C263" s="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8"/>
      <c r="C264" s="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8"/>
      <c r="C265" s="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8"/>
      <c r="C266" s="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8"/>
      <c r="C267" s="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8"/>
      <c r="C268" s="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8"/>
      <c r="C269" s="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8"/>
      <c r="C270" s="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8"/>
      <c r="C271" s="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8"/>
      <c r="C272" s="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8"/>
      <c r="C273" s="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8"/>
      <c r="C274" s="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8"/>
      <c r="C275" s="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8"/>
      <c r="C276" s="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8"/>
      <c r="C277" s="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8"/>
      <c r="C278" s="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8"/>
      <c r="C279" s="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8"/>
      <c r="C280" s="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8"/>
      <c r="C281" s="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8"/>
      <c r="C282" s="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8"/>
      <c r="C283" s="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8"/>
      <c r="C284" s="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8"/>
      <c r="C285" s="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8"/>
      <c r="C286" s="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8"/>
      <c r="C287" s="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8"/>
      <c r="C288" s="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8"/>
      <c r="C289" s="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8"/>
      <c r="C290" s="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8"/>
      <c r="C291" s="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8"/>
      <c r="C292" s="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8"/>
      <c r="C293" s="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8"/>
      <c r="C294" s="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8"/>
      <c r="C295" s="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8"/>
      <c r="C296" s="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8"/>
      <c r="C297" s="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8"/>
      <c r="C298" s="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8"/>
      <c r="C299" s="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8"/>
      <c r="C300" s="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8"/>
      <c r="C301" s="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8"/>
      <c r="C302" s="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8"/>
      <c r="C303" s="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8"/>
      <c r="C304" s="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8"/>
      <c r="C305" s="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8"/>
      <c r="C306" s="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8"/>
      <c r="C307" s="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8"/>
      <c r="C308" s="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8"/>
      <c r="C309" s="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8"/>
      <c r="C310" s="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8"/>
      <c r="C311" s="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8"/>
      <c r="C312" s="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8"/>
      <c r="C313" s="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8"/>
      <c r="C314" s="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8"/>
      <c r="C315" s="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8"/>
      <c r="C316" s="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8"/>
      <c r="C317" s="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8"/>
      <c r="C318" s="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8"/>
      <c r="C319" s="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8"/>
      <c r="C320" s="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8"/>
      <c r="C321" s="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8"/>
      <c r="C322" s="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8"/>
      <c r="C323" s="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8"/>
      <c r="C324" s="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8"/>
      <c r="C325" s="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8"/>
      <c r="C326" s="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8"/>
      <c r="C327" s="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8"/>
      <c r="C328" s="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8"/>
      <c r="C329" s="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8"/>
      <c r="C330" s="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8"/>
      <c r="C331" s="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8"/>
      <c r="C332" s="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8"/>
      <c r="C333" s="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8"/>
      <c r="C334" s="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8"/>
      <c r="C335" s="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8"/>
      <c r="C336" s="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8"/>
      <c r="C337" s="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8"/>
      <c r="C338" s="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8"/>
      <c r="C339" s="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8"/>
      <c r="C340" s="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8"/>
      <c r="C341" s="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8"/>
      <c r="C342" s="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8"/>
      <c r="C343" s="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8"/>
      <c r="C344" s="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8"/>
      <c r="C345" s="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8"/>
      <c r="C346" s="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8"/>
      <c r="C347" s="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8"/>
      <c r="C348" s="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8"/>
      <c r="C349" s="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8"/>
      <c r="C350" s="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8"/>
      <c r="C351" s="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8"/>
      <c r="C352" s="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8"/>
      <c r="C353" s="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8"/>
      <c r="C354" s="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8"/>
      <c r="C355" s="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8"/>
      <c r="C356" s="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8"/>
      <c r="C357" s="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8"/>
      <c r="C358" s="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8"/>
      <c r="C359" s="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8"/>
      <c r="C360" s="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8"/>
      <c r="C361" s="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8"/>
      <c r="C362" s="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8"/>
      <c r="C363" s="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8"/>
      <c r="C364" s="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8"/>
      <c r="C365" s="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8"/>
      <c r="C366" s="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8"/>
      <c r="C367" s="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8"/>
      <c r="C368" s="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8"/>
      <c r="C369" s="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8"/>
      <c r="C370" s="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8"/>
      <c r="C371" s="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8"/>
      <c r="C372" s="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8"/>
      <c r="C373" s="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8"/>
      <c r="C374" s="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8"/>
      <c r="C375" s="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8"/>
      <c r="C376" s="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8"/>
      <c r="C377" s="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8"/>
      <c r="C378" s="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8"/>
      <c r="C379" s="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8"/>
      <c r="C380" s="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8"/>
      <c r="C381" s="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8"/>
      <c r="C382" s="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8"/>
      <c r="C383" s="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8"/>
      <c r="C384" s="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8"/>
      <c r="C385" s="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8"/>
      <c r="C386" s="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8"/>
      <c r="C387" s="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8"/>
      <c r="C388" s="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8"/>
      <c r="C389" s="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8"/>
      <c r="C390" s="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8"/>
      <c r="C391" s="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8"/>
      <c r="C392" s="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8"/>
      <c r="C393" s="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8"/>
      <c r="C394" s="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8"/>
      <c r="C395" s="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8"/>
      <c r="C396" s="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8"/>
      <c r="C397" s="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8"/>
      <c r="C398" s="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8"/>
      <c r="C399" s="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8"/>
      <c r="C400" s="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8"/>
      <c r="C401" s="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8"/>
      <c r="C402" s="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8"/>
      <c r="C403" s="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8"/>
      <c r="C404" s="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8"/>
      <c r="C405" s="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8"/>
      <c r="C406" s="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8"/>
      <c r="C407" s="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8"/>
      <c r="C408" s="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8"/>
      <c r="C409" s="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8"/>
      <c r="C410" s="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8"/>
      <c r="C411" s="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8"/>
      <c r="C412" s="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8"/>
      <c r="C413" s="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8"/>
      <c r="C414" s="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8"/>
      <c r="C415" s="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8"/>
      <c r="C416" s="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8"/>
      <c r="C417" s="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8"/>
      <c r="C418" s="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8"/>
      <c r="C419" s="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8"/>
      <c r="C420" s="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8"/>
      <c r="C421" s="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8"/>
      <c r="C422" s="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8"/>
      <c r="C423" s="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8"/>
      <c r="C424" s="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8"/>
      <c r="C425" s="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8"/>
      <c r="C426" s="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8"/>
      <c r="C427" s="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8"/>
      <c r="C428" s="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8"/>
      <c r="C429" s="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8"/>
      <c r="C430" s="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8"/>
      <c r="C431" s="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8"/>
      <c r="C432" s="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8"/>
      <c r="C433" s="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8"/>
      <c r="C434" s="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8"/>
      <c r="C435" s="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8"/>
      <c r="C436" s="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8"/>
      <c r="C437" s="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8"/>
      <c r="C438" s="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8"/>
      <c r="C439" s="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8"/>
      <c r="C440" s="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8"/>
      <c r="C441" s="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8"/>
      <c r="C442" s="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8"/>
      <c r="C443" s="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8"/>
      <c r="C444" s="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8"/>
      <c r="C445" s="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8"/>
      <c r="C446" s="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8"/>
      <c r="C447" s="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8"/>
      <c r="C448" s="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8"/>
      <c r="C449" s="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8"/>
      <c r="C450" s="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8"/>
      <c r="C451" s="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8"/>
      <c r="C452" s="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8"/>
      <c r="C453" s="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8"/>
      <c r="C454" s="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8"/>
      <c r="C455" s="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8"/>
      <c r="C456" s="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8"/>
      <c r="C457" s="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8"/>
      <c r="C458" s="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8"/>
      <c r="C459" s="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8"/>
      <c r="C460" s="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8"/>
      <c r="C461" s="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8"/>
      <c r="C462" s="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8"/>
      <c r="C463" s="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8"/>
      <c r="C464" s="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8"/>
      <c r="C465" s="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8"/>
      <c r="C466" s="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8"/>
      <c r="C467" s="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8"/>
      <c r="C468" s="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8"/>
      <c r="C469" s="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8"/>
      <c r="C470" s="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8"/>
      <c r="C471" s="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8"/>
      <c r="C472" s="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8"/>
      <c r="C473" s="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8"/>
      <c r="C474" s="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8"/>
      <c r="C475" s="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8"/>
      <c r="C476" s="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8"/>
      <c r="C477" s="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8"/>
      <c r="C478" s="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8"/>
      <c r="C479" s="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8"/>
      <c r="C480" s="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8"/>
      <c r="C481" s="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8"/>
      <c r="C482" s="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8"/>
      <c r="C483" s="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8"/>
      <c r="C484" s="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8"/>
      <c r="C485" s="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8"/>
      <c r="C486" s="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8"/>
      <c r="C487" s="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8"/>
      <c r="C488" s="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8"/>
      <c r="C489" s="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8"/>
      <c r="C490" s="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8"/>
      <c r="C491" s="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8"/>
      <c r="C492" s="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8"/>
      <c r="C493" s="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8"/>
      <c r="C494" s="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8"/>
      <c r="C495" s="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8"/>
      <c r="C496" s="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8"/>
      <c r="C497" s="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8"/>
      <c r="C498" s="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8"/>
      <c r="C499" s="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8"/>
      <c r="C500" s="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8"/>
      <c r="C501" s="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8"/>
      <c r="C502" s="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8"/>
      <c r="C503" s="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8"/>
      <c r="C504" s="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8"/>
      <c r="C505" s="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8"/>
      <c r="C506" s="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8"/>
      <c r="C507" s="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8"/>
      <c r="C508" s="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8"/>
      <c r="C509" s="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8"/>
      <c r="C510" s="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8"/>
      <c r="C511" s="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8"/>
      <c r="C512" s="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8"/>
      <c r="C513" s="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8"/>
      <c r="C514" s="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8"/>
      <c r="C515" s="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8"/>
      <c r="C516" s="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8"/>
      <c r="C517" s="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8"/>
      <c r="C518" s="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8"/>
      <c r="C519" s="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8"/>
      <c r="C520" s="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8"/>
      <c r="C521" s="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8"/>
      <c r="C522" s="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8"/>
      <c r="C523" s="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8"/>
      <c r="C524" s="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8"/>
      <c r="C525" s="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8"/>
      <c r="C526" s="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8"/>
      <c r="C527" s="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8"/>
      <c r="C528" s="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8"/>
      <c r="C529" s="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8"/>
      <c r="C530" s="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8"/>
      <c r="C531" s="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8"/>
      <c r="C532" s="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8"/>
      <c r="C533" s="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8"/>
      <c r="C534" s="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8"/>
      <c r="C535" s="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8"/>
      <c r="C536" s="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8"/>
      <c r="C537" s="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8"/>
      <c r="C538" s="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8"/>
      <c r="C539" s="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8"/>
      <c r="C540" s="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8"/>
      <c r="C541" s="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8"/>
      <c r="C542" s="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8"/>
      <c r="C543" s="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8"/>
      <c r="C544" s="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8"/>
      <c r="C545" s="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8"/>
      <c r="C546" s="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8"/>
      <c r="C547" s="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8"/>
      <c r="C548" s="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8"/>
      <c r="C549" s="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8"/>
      <c r="C550" s="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8"/>
      <c r="C551" s="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8"/>
      <c r="C552" s="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8"/>
      <c r="C553" s="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8"/>
      <c r="C554" s="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8"/>
      <c r="C555" s="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8"/>
      <c r="C556" s="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8"/>
      <c r="C557" s="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8"/>
      <c r="C558" s="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8"/>
      <c r="C559" s="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8"/>
      <c r="C560" s="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8"/>
      <c r="C561" s="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8"/>
      <c r="C562" s="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8"/>
      <c r="C563" s="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8"/>
      <c r="C564" s="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8"/>
      <c r="C565" s="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8"/>
      <c r="C566" s="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8"/>
      <c r="C567" s="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8"/>
      <c r="C568" s="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8"/>
      <c r="C569" s="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8"/>
      <c r="C570" s="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8"/>
      <c r="C571" s="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8"/>
      <c r="C572" s="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8"/>
      <c r="C573" s="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8"/>
      <c r="C574" s="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8"/>
      <c r="C575" s="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8"/>
      <c r="C576" s="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8"/>
      <c r="C577" s="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8"/>
      <c r="C578" s="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8"/>
      <c r="C579" s="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8"/>
      <c r="C580" s="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8"/>
      <c r="C581" s="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8"/>
      <c r="C582" s="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8"/>
      <c r="C583" s="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8"/>
      <c r="C584" s="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8"/>
      <c r="C585" s="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8"/>
      <c r="C586" s="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8"/>
      <c r="C587" s="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8"/>
      <c r="C588" s="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8"/>
      <c r="C589" s="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8"/>
      <c r="C590" s="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8"/>
      <c r="C591" s="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8"/>
      <c r="C592" s="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8"/>
      <c r="C593" s="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8"/>
      <c r="C594" s="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8"/>
      <c r="C595" s="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8"/>
      <c r="C596" s="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8"/>
      <c r="C597" s="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8"/>
      <c r="C598" s="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8"/>
      <c r="C599" s="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8"/>
      <c r="C600" s="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8"/>
      <c r="C601" s="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8"/>
      <c r="C602" s="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8"/>
      <c r="C603" s="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8"/>
      <c r="C604" s="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8"/>
      <c r="C605" s="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8"/>
      <c r="C606" s="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8"/>
      <c r="C607" s="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8"/>
      <c r="C608" s="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8"/>
      <c r="C609" s="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8"/>
      <c r="C610" s="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8"/>
      <c r="C611" s="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8"/>
      <c r="C612" s="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8"/>
      <c r="C613" s="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8"/>
      <c r="C614" s="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8"/>
      <c r="C615" s="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8"/>
      <c r="C616" s="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8"/>
      <c r="C617" s="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8"/>
      <c r="C618" s="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8"/>
      <c r="C619" s="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8"/>
      <c r="C620" s="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8"/>
      <c r="C621" s="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8"/>
      <c r="C622" s="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8"/>
      <c r="C623" s="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8"/>
      <c r="C624" s="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8"/>
      <c r="C625" s="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8"/>
      <c r="C626" s="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8"/>
      <c r="C627" s="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8"/>
      <c r="C628" s="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8"/>
      <c r="C629" s="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8"/>
      <c r="C630" s="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8"/>
      <c r="C631" s="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8"/>
      <c r="C632" s="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8"/>
      <c r="C633" s="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8"/>
      <c r="C634" s="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8"/>
      <c r="C635" s="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8"/>
      <c r="C636" s="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8"/>
      <c r="C637" s="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8"/>
      <c r="C638" s="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8"/>
      <c r="C639" s="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8"/>
      <c r="C640" s="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8"/>
      <c r="C641" s="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8"/>
      <c r="C642" s="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8"/>
      <c r="C643" s="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8"/>
      <c r="C644" s="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8"/>
      <c r="C645" s="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8"/>
      <c r="C646" s="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8"/>
      <c r="C647" s="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8"/>
      <c r="C648" s="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8"/>
      <c r="C649" s="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8"/>
      <c r="C650" s="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8"/>
      <c r="C651" s="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8"/>
      <c r="C652" s="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8"/>
      <c r="C653" s="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8"/>
      <c r="C654" s="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8"/>
      <c r="C655" s="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8"/>
      <c r="C656" s="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8"/>
      <c r="C657" s="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8"/>
      <c r="C658" s="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8"/>
      <c r="C659" s="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8"/>
      <c r="C660" s="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8"/>
      <c r="C661" s="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8"/>
      <c r="C662" s="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8"/>
      <c r="C663" s="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8"/>
      <c r="C664" s="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8"/>
      <c r="C665" s="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8"/>
      <c r="C666" s="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8"/>
      <c r="C667" s="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8"/>
      <c r="C668" s="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8"/>
      <c r="C669" s="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8"/>
      <c r="C670" s="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8"/>
      <c r="C671" s="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8"/>
      <c r="C672" s="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8"/>
      <c r="C673" s="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8"/>
      <c r="C674" s="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8"/>
      <c r="C675" s="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8"/>
      <c r="C676" s="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8"/>
      <c r="C677" s="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8"/>
      <c r="C678" s="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8"/>
      <c r="C679" s="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8"/>
      <c r="C680" s="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8"/>
      <c r="C681" s="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8"/>
      <c r="C682" s="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8"/>
      <c r="C683" s="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8"/>
      <c r="C684" s="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8"/>
      <c r="C685" s="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8"/>
      <c r="C686" s="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8"/>
      <c r="C687" s="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8"/>
      <c r="C688" s="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8"/>
      <c r="C689" s="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8"/>
      <c r="C690" s="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8"/>
      <c r="C691" s="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8"/>
      <c r="C692" s="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8"/>
      <c r="C693" s="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8"/>
      <c r="C694" s="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8"/>
      <c r="C695" s="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8"/>
      <c r="C696" s="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8"/>
      <c r="C697" s="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8"/>
      <c r="C698" s="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8"/>
      <c r="C699" s="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8"/>
      <c r="C700" s="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8"/>
      <c r="C701" s="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8"/>
      <c r="C702" s="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8"/>
      <c r="C703" s="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8"/>
      <c r="C704" s="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8"/>
      <c r="C705" s="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8"/>
      <c r="C706" s="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8"/>
      <c r="C707" s="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8"/>
      <c r="C708" s="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8"/>
      <c r="C709" s="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8"/>
      <c r="C710" s="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8"/>
      <c r="C711" s="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8"/>
      <c r="C712" s="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8"/>
      <c r="C713" s="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8"/>
      <c r="C714" s="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8"/>
      <c r="C715" s="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8"/>
      <c r="C716" s="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8"/>
      <c r="C717" s="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8"/>
      <c r="C718" s="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8"/>
      <c r="C719" s="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8"/>
      <c r="C720" s="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8"/>
      <c r="C721" s="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8"/>
      <c r="C722" s="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8"/>
      <c r="C723" s="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8"/>
      <c r="C724" s="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8"/>
      <c r="C725" s="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8"/>
      <c r="C726" s="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8"/>
      <c r="C727" s="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8"/>
      <c r="C728" s="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8"/>
      <c r="C729" s="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8"/>
      <c r="C730" s="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8"/>
      <c r="C731" s="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8"/>
      <c r="C732" s="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8"/>
      <c r="C733" s="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8"/>
      <c r="C734" s="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8"/>
      <c r="C735" s="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8"/>
      <c r="C736" s="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8"/>
      <c r="C737" s="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8"/>
      <c r="C738" s="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8"/>
      <c r="C739" s="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8"/>
      <c r="C740" s="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8"/>
      <c r="C741" s="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8"/>
      <c r="C742" s="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8"/>
      <c r="C743" s="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8"/>
      <c r="C744" s="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8"/>
      <c r="C745" s="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8"/>
      <c r="C746" s="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8"/>
      <c r="C747" s="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8"/>
      <c r="C748" s="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8"/>
      <c r="C749" s="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8"/>
      <c r="C750" s="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8"/>
      <c r="C751" s="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8"/>
      <c r="C752" s="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8"/>
      <c r="C753" s="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8"/>
      <c r="C754" s="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8"/>
      <c r="C755" s="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8"/>
      <c r="C756" s="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8"/>
      <c r="C757" s="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8"/>
      <c r="C758" s="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8"/>
      <c r="C759" s="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8"/>
      <c r="C760" s="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8"/>
      <c r="C761" s="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8"/>
      <c r="C762" s="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8"/>
      <c r="C763" s="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8"/>
      <c r="C764" s="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8"/>
      <c r="C765" s="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8"/>
      <c r="C766" s="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8"/>
      <c r="C767" s="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8"/>
      <c r="C768" s="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8"/>
      <c r="C769" s="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8"/>
      <c r="C770" s="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8"/>
      <c r="C771" s="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8"/>
      <c r="C772" s="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8"/>
      <c r="C773" s="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8"/>
      <c r="C774" s="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8"/>
      <c r="C775" s="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8"/>
      <c r="C776" s="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8"/>
      <c r="C777" s="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8"/>
      <c r="C778" s="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8"/>
      <c r="C779" s="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8"/>
      <c r="C780" s="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8"/>
      <c r="C781" s="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8"/>
      <c r="C782" s="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8"/>
      <c r="C783" s="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8"/>
      <c r="C784" s="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8"/>
      <c r="C785" s="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8"/>
      <c r="C786" s="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8"/>
      <c r="C787" s="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8"/>
      <c r="C788" s="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8"/>
      <c r="C789" s="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8"/>
      <c r="C790" s="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8"/>
      <c r="C791" s="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8"/>
      <c r="C792" s="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8"/>
      <c r="C793" s="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8"/>
      <c r="C794" s="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8"/>
      <c r="C795" s="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8"/>
      <c r="C796" s="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8"/>
      <c r="C797" s="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8"/>
      <c r="C798" s="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8"/>
      <c r="C799" s="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8"/>
      <c r="C800" s="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8"/>
      <c r="C801" s="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8"/>
      <c r="C802" s="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8"/>
      <c r="C803" s="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8"/>
      <c r="C804" s="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8"/>
      <c r="C805" s="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8"/>
      <c r="C806" s="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8"/>
      <c r="C807" s="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8"/>
      <c r="C808" s="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8"/>
      <c r="C809" s="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8"/>
      <c r="C810" s="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8"/>
      <c r="C811" s="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8"/>
      <c r="C812" s="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8"/>
      <c r="C813" s="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8"/>
      <c r="C814" s="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8"/>
      <c r="C815" s="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8"/>
      <c r="C816" s="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8"/>
      <c r="C817" s="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8"/>
      <c r="C818" s="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8"/>
      <c r="C819" s="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8"/>
      <c r="C820" s="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8"/>
      <c r="C821" s="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8"/>
      <c r="C822" s="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8"/>
      <c r="C823" s="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8"/>
      <c r="C824" s="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8"/>
      <c r="C825" s="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8"/>
      <c r="C826" s="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8"/>
      <c r="C827" s="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8"/>
      <c r="C828" s="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8"/>
      <c r="C829" s="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8"/>
      <c r="C830" s="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8"/>
      <c r="C831" s="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8"/>
      <c r="C832" s="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8"/>
      <c r="C833" s="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8"/>
      <c r="C834" s="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8"/>
      <c r="C835" s="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8"/>
      <c r="C836" s="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8"/>
      <c r="C837" s="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8"/>
      <c r="C838" s="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8"/>
      <c r="C839" s="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8"/>
      <c r="C840" s="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8"/>
      <c r="C841" s="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8"/>
      <c r="C842" s="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8"/>
      <c r="C843" s="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8"/>
      <c r="C844" s="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8"/>
      <c r="C845" s="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8"/>
      <c r="C846" s="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8"/>
      <c r="C847" s="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8"/>
      <c r="C848" s="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8"/>
      <c r="C849" s="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8"/>
      <c r="C850" s="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8"/>
      <c r="C851" s="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8"/>
      <c r="C852" s="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8"/>
      <c r="C853" s="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8"/>
      <c r="C854" s="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8"/>
      <c r="C855" s="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8"/>
      <c r="C856" s="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8"/>
      <c r="C857" s="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8"/>
      <c r="C858" s="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8"/>
      <c r="C859" s="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8"/>
      <c r="C860" s="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8"/>
      <c r="C861" s="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8"/>
      <c r="C862" s="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8"/>
      <c r="C863" s="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8"/>
      <c r="C864" s="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8"/>
      <c r="C865" s="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8"/>
      <c r="C866" s="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8"/>
      <c r="C867" s="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8"/>
      <c r="C868" s="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8"/>
      <c r="C869" s="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8"/>
      <c r="C870" s="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8"/>
      <c r="C871" s="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8"/>
      <c r="C872" s="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8"/>
      <c r="C873" s="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8"/>
      <c r="C874" s="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8"/>
      <c r="C875" s="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8"/>
      <c r="C876" s="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8"/>
      <c r="C877" s="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8"/>
      <c r="C878" s="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8"/>
      <c r="C879" s="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8"/>
      <c r="C880" s="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8"/>
      <c r="C881" s="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8"/>
      <c r="C882" s="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8"/>
      <c r="C883" s="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8"/>
      <c r="C884" s="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8"/>
      <c r="C885" s="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8"/>
      <c r="C886" s="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8"/>
      <c r="C887" s="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8"/>
      <c r="C888" s="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8"/>
      <c r="C889" s="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8"/>
      <c r="C890" s="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8"/>
      <c r="C891" s="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8"/>
      <c r="C892" s="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8"/>
      <c r="C893" s="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8"/>
      <c r="C894" s="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8"/>
      <c r="C895" s="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8"/>
      <c r="C896" s="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8"/>
      <c r="C897" s="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8"/>
      <c r="C898" s="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8"/>
      <c r="C899" s="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8"/>
      <c r="C900" s="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8"/>
      <c r="C901" s="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8"/>
      <c r="C902" s="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8"/>
      <c r="C903" s="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8"/>
      <c r="C904" s="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8"/>
      <c r="C905" s="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8"/>
      <c r="C906" s="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8"/>
      <c r="C907" s="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8"/>
      <c r="C908" s="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8"/>
      <c r="C909" s="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8"/>
      <c r="C910" s="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8"/>
      <c r="C911" s="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8"/>
      <c r="C912" s="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8"/>
      <c r="C913" s="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8"/>
      <c r="C914" s="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8"/>
      <c r="C915" s="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8"/>
      <c r="C916" s="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8"/>
      <c r="C917" s="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8"/>
      <c r="C918" s="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8"/>
      <c r="C919" s="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8"/>
      <c r="C920" s="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8"/>
      <c r="C921" s="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8"/>
      <c r="C922" s="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8"/>
      <c r="C923" s="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8"/>
      <c r="C924" s="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8"/>
      <c r="C925" s="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8"/>
      <c r="C926" s="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8"/>
      <c r="C927" s="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8"/>
      <c r="C928" s="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8"/>
      <c r="C929" s="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8"/>
      <c r="C930" s="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8"/>
      <c r="C931" s="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8"/>
      <c r="C932" s="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8"/>
      <c r="C933" s="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8"/>
      <c r="C934" s="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8"/>
      <c r="C935" s="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8"/>
      <c r="C936" s="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8"/>
      <c r="C937" s="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8"/>
      <c r="C938" s="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8"/>
      <c r="C939" s="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8"/>
      <c r="C940" s="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8"/>
      <c r="C941" s="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8"/>
      <c r="C942" s="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8"/>
      <c r="C943" s="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8"/>
      <c r="C944" s="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8"/>
      <c r="C945" s="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8"/>
      <c r="C946" s="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8"/>
      <c r="C947" s="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8"/>
      <c r="C948" s="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8"/>
      <c r="C949" s="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8"/>
      <c r="C950" s="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8"/>
      <c r="C951" s="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8"/>
      <c r="C952" s="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8"/>
      <c r="C953" s="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8"/>
      <c r="C954" s="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8"/>
      <c r="C955" s="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8"/>
      <c r="C956" s="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8"/>
      <c r="C957" s="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8"/>
      <c r="C958" s="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8"/>
      <c r="C959" s="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8"/>
      <c r="C960" s="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8"/>
      <c r="C961" s="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8"/>
      <c r="C962" s="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8"/>
      <c r="C963" s="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8"/>
      <c r="C964" s="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8"/>
      <c r="C965" s="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8"/>
      <c r="C966" s="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8"/>
      <c r="C967" s="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8"/>
      <c r="C968" s="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8"/>
      <c r="C969" s="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8"/>
      <c r="C970" s="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8"/>
      <c r="C971" s="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8"/>
      <c r="C972" s="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8"/>
      <c r="C973" s="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8"/>
      <c r="C974" s="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8"/>
      <c r="C975" s="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8"/>
      <c r="C976" s="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8"/>
      <c r="C977" s="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8"/>
      <c r="C978" s="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8"/>
      <c r="C979" s="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8"/>
      <c r="C980" s="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8"/>
      <c r="C981" s="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8"/>
      <c r="C982" s="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8"/>
      <c r="C983" s="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8"/>
      <c r="C984" s="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8"/>
      <c r="C985" s="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8"/>
      <c r="C986" s="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8"/>
      <c r="C987" s="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8"/>
      <c r="C988" s="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8"/>
      <c r="C989" s="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8"/>
      <c r="C990" s="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8"/>
      <c r="C991" s="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8"/>
      <c r="C992" s="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8"/>
      <c r="C993" s="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8"/>
      <c r="C994" s="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8"/>
      <c r="C995" s="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8"/>
      <c r="C996" s="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8"/>
      <c r="C997" s="8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8"/>
      <c r="C998" s="8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8"/>
      <c r="C999" s="8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8"/>
      <c r="C1000" s="8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8"/>
      <c r="C1001" s="8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8"/>
      <c r="C1002" s="8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8"/>
      <c r="C1003" s="8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8"/>
      <c r="C1004" s="8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2"/>
      <c r="B1005" s="8"/>
      <c r="C1005" s="8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2"/>
      <c r="B1006" s="8"/>
      <c r="C1006" s="8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2"/>
      <c r="B1007" s="8"/>
      <c r="C1007" s="8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2"/>
      <c r="B1008" s="8"/>
      <c r="C1008" s="8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2"/>
      <c r="B1009" s="8"/>
      <c r="C1009" s="8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2"/>
      <c r="B1010" s="8"/>
      <c r="C1010" s="8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2"/>
      <c r="B1011" s="8"/>
      <c r="C1011" s="8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2"/>
      <c r="B1012" s="8"/>
      <c r="C1012" s="8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2"/>
      <c r="B1013" s="8"/>
      <c r="C1013" s="8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2"/>
      <c r="B1014" s="8"/>
      <c r="C1014" s="8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mergeCells count="15">
    <mergeCell ref="A1:C1"/>
    <mergeCell ref="A2:C2"/>
    <mergeCell ref="B4:C4"/>
    <mergeCell ref="B5:C5"/>
    <mergeCell ref="B6:C6"/>
    <mergeCell ref="A8:C8"/>
    <mergeCell ref="A10:B10"/>
    <mergeCell ref="A78:C78"/>
    <mergeCell ref="A23:B23"/>
    <mergeCell ref="A68:C68"/>
    <mergeCell ref="A69:C69"/>
    <mergeCell ref="A70:C70"/>
    <mergeCell ref="A71:C71"/>
    <mergeCell ref="A72:C72"/>
    <mergeCell ref="A74:C74"/>
  </mergeCells>
  <conditionalFormatting sqref="B65">
    <cfRule type="cellIs" dxfId="0" priority="1" operator="lessThan">
      <formula>-0.01</formula>
    </cfRule>
  </conditionalFormatting>
  <hyperlinks>
    <hyperlink ref="A75" r:id="rId1" xr:uid="{00000000-0004-0000-0000-000000000000}"/>
    <hyperlink ref="A79" r:id="rId2" xr:uid="{99E65B2F-3F3B-4A74-9FC5-B96281BF7A91}"/>
    <hyperlink ref="A80" r:id="rId3" xr:uid="{60DDA3D0-B9E7-4E75-BEEB-B9BE800DA290}"/>
  </hyperlink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77f7a-4187-4876-a009-866346738773" xsi:nil="true"/>
    <Supplier xmlns="05e8af89-dc59-443a-a9d6-442529edc69f" xsi:nil="true"/>
    <lcf76f155ced4ddcb4097134ff3c332f xmlns="05e8af89-dc59-443a-a9d6-442529edc69f">
      <Terms xmlns="http://schemas.microsoft.com/office/infopath/2007/PartnerControls"/>
    </lcf76f155ced4ddcb4097134ff3c332f>
    <Creative_x0020_City_x0020_File_x0020_Type xmlns="81777f7a-4187-4876-a009-866346738773" xsi:nil="true"/>
    <Creative_x0020_City_x0020_Team xmlns="81777f7a-4187-4876-a009-866346738773">Arts House</Creative_x0020_City_x0020_Team>
    <MediaLengthInSeconds xmlns="05e8af89-dc59-443a-a9d6-442529edc69f" xsi:nil="true"/>
    <SharedWithUsers xmlns="81777f7a-4187-4876-a009-86634673877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F8094B742EF40A7A0B316D3CEC8B8" ma:contentTypeVersion="19" ma:contentTypeDescription="Create a new document." ma:contentTypeScope="" ma:versionID="43cdfd2589ba68422368e99acea89fd6">
  <xsd:schema xmlns:xsd="http://www.w3.org/2001/XMLSchema" xmlns:xs="http://www.w3.org/2001/XMLSchema" xmlns:p="http://schemas.microsoft.com/office/2006/metadata/properties" xmlns:ns2="05e8af89-dc59-443a-a9d6-442529edc69f" xmlns:ns3="81777f7a-4187-4876-a009-866346738773" targetNamespace="http://schemas.microsoft.com/office/2006/metadata/properties" ma:root="true" ma:fieldsID="cf282dd044be1c0cc9171ad696165345" ns2:_="" ns3:_="">
    <xsd:import namespace="05e8af89-dc59-443a-a9d6-442529edc69f"/>
    <xsd:import namespace="81777f7a-4187-4876-a009-866346738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Creative_x0020_City_x0020_File_x0020_Type" minOccurs="0"/>
                <xsd:element ref="ns3:Creative_x0020_City_x0020_Team" minOccurs="0"/>
                <xsd:element ref="ns2:Supplie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8af89-dc59-443a-a9d6-442529edc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upplier" ma:index="13" nillable="true" ma:displayName="Notes" ma:format="Dropdown" ma:internalName="Supplier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1267b-cb48-4e9f-ac56-dd787b77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7f7a-4187-4876-a009-866346738773" elementFormDefault="qualified">
    <xsd:import namespace="http://schemas.microsoft.com/office/2006/documentManagement/types"/>
    <xsd:import namespace="http://schemas.microsoft.com/office/infopath/2007/PartnerControls"/>
    <xsd:element name="Creative_x0020_City_x0020_File_x0020_Type" ma:index="11" nillable="true" ma:displayName="File Type" ma:format="Dropdown" ma:internalName="Creative_x0020_City_x0020_File_x0020_Type">
      <xsd:simpleType>
        <xsd:restriction base="dms:Choice">
          <xsd:enumeration value="Finance"/>
          <xsd:enumeration value="Marketing and Communications"/>
          <xsd:enumeration value="Planning and Reporting"/>
          <xsd:enumeration value="Facilities"/>
        </xsd:restriction>
      </xsd:simpleType>
    </xsd:element>
    <xsd:element name="Creative_x0020_City_x0020_Team" ma:index="12" nillable="true" ma:displayName="Team" ma:format="Dropdown" ma:internalName="Creative_x0020_City_x0020_Team">
      <xsd:simpleType>
        <xsd:restriction base="dms:Choice">
          <xsd:enumeration value="Arts House"/>
          <xsd:enumeration value="Arts Investment"/>
          <xsd:enumeration value="Branch"/>
          <xsd:enumeration value="Creative Infrastructure"/>
          <xsd:enumeration value="Creative Urban Places"/>
          <xsd:enumeration value="Director/EA"/>
          <xsd:enumeration value="Library Customer Learning and Information"/>
          <xsd:enumeration value="Library Programs and Partnerships"/>
          <xsd:enumeration value="Library Resource and Reader Development"/>
          <xsd:enumeration value="Library Technology and Innovation"/>
          <xsd:enumeration value="Strategy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7a1389-0df8-4bf2-9ad1-f56bed09a5c6}" ma:internalName="TaxCatchAll" ma:showField="CatchAllData" ma:web="81777f7a-4187-4876-a009-866346738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F8F7E-C05B-4D65-A338-257953D40FA4}"/>
</file>

<file path=customXml/itemProps2.xml><?xml version="1.0" encoding="utf-8"?>
<ds:datastoreItem xmlns:ds="http://schemas.openxmlformats.org/officeDocument/2006/customXml" ds:itemID="{DCB6F5CC-B1A6-4793-B88E-8943F6B1DB36}"/>
</file>

<file path=customXml/itemProps3.xml><?xml version="1.0" encoding="utf-8"?>
<ds:datastoreItem xmlns:ds="http://schemas.openxmlformats.org/officeDocument/2006/customXml" ds:itemID="{C8A14EBC-AEC3-4D53-AB9E-7B00D240B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Rowbottam</dc:creator>
  <cp:keywords/>
  <dc:description/>
  <cp:lastModifiedBy>Sarah Rowbottam</cp:lastModifiedBy>
  <cp:revision/>
  <dcterms:created xsi:type="dcterms:W3CDTF">2021-08-26T03:10:54Z</dcterms:created>
  <dcterms:modified xsi:type="dcterms:W3CDTF">2024-08-27T04:01:06Z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0x010100CD7F8094B742EF40A7A0B316D3CEC8B8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  <property fmtid="{D5CDD505-2E9C-101B-9397-08002B2CF9AE}" pid="13" name="DMLink">
    <vt:lpwstr>, </vt:lpwstr>
  </property>
</Properties>
</file>